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<sst xmlns="http://schemas.openxmlformats.org/spreadsheetml/2006/main" count="35" uniqueCount="35">
  <si>
    <t>Plot Size In SFT</t>
  </si>
  <si>
    <t>Price of Fully Furnished 15 Rooms 27 Beds Stilt+3 6588 Sft</t>
  </si>
  <si>
    <t>Total Value Including Registration</t>
  </si>
  <si>
    <t>Initial Investment</t>
  </si>
  <si>
    <t>Loan Amount INR</t>
  </si>
  <si>
    <t>Loan Interest Rate</t>
  </si>
  <si>
    <t>Loan Tenure</t>
  </si>
  <si>
    <t>16 Yrs</t>
  </si>
  <si>
    <t>Loan EMI</t>
  </si>
  <si>
    <t>Conservative Value of Property After 16 Yrs</t>
  </si>
  <si>
    <t>3 Times In 16 Years</t>
  </si>
  <si>
    <t>Total Absolute Return On Initial Investment In 16 Yrs (In %)</t>
  </si>
  <si>
    <t>Absolute Return</t>
  </si>
  <si>
    <t>Absolute Per Annum On Initial Investment (In %)</t>
  </si>
  <si>
    <t>1168.83% / 16 Years</t>
  </si>
  <si>
    <t>EMI Payments In 16 Years</t>
  </si>
  <si>
    <t>Rs.185439/- X 192 months</t>
  </si>
  <si>
    <t>Rental Receipts</t>
  </si>
  <si>
    <t>Additional Rental Return in 16 Years</t>
  </si>
  <si>
    <t>Can Be Set off Against Refurbishment, Repairs &amp; Property Tax</t>
  </si>
  <si>
    <t>Conservative Rental Calculations</t>
  </si>
  <si>
    <t>Amount</t>
  </si>
  <si>
    <t>Projections</t>
  </si>
  <si>
    <t>1st to 3rd year</t>
  </si>
  <si>
    <t>Rs.189000/- X 36 months</t>
  </si>
  <si>
    <t>4th to 6th year</t>
  </si>
  <si>
    <t>Rs.203175/- X 36 months</t>
  </si>
  <si>
    <t>7th to 9th year</t>
  </si>
  <si>
    <t>Rs.218413/- X 36 months</t>
  </si>
  <si>
    <t>10th to 12th year</t>
  </si>
  <si>
    <t>Rs.234794/- X 36 months</t>
  </si>
  <si>
    <t>13th to 16th year</t>
  </si>
  <si>
    <t>Rs.252403/- X 48 months</t>
  </si>
  <si>
    <t xml:space="preserve"> 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</si>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</sst>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??_ ;_ @_ "/>
  </numFmts>
  <fonts count="4">
    <font>
      <sz val="11.0"/>
      <color/>
      <name val="Arial"/>
      <scheme val="minor"/>
    </font>
    <font>
      <sz val="12.0"/>
      <color rgb="FF000000"/>
      <name val="Calibri"/>
    </font>
    <font>
      <sz val="12.0"/>
      <color/>
      <name val="Calibri"/>
    </font>
    <font>
      <b/>
      <sz val="12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</fills>
  <borders count="18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1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right"/>
    </xf>
    <xf borderId="3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4" fillId="0" fontId="2" numFmtId="0" xfId="0" applyAlignment="1" applyBorder="1" applyFont="1">
      <alignment horizontal="left"/>
    </xf>
    <xf borderId="5" fillId="0" fontId="2" numFmtId="0" xfId="0" applyAlignment="1" applyBorder="1" applyFont="1">
      <alignment horizontal="right"/>
    </xf>
    <xf borderId="6" fillId="0" fontId="2" numFmtId="0" xfId="0" applyAlignment="1" applyBorder="1" applyFont="1">
      <alignment horizontal="center"/>
    </xf>
    <xf borderId="4" fillId="0" fontId="3" numFmtId="0" xfId="0" applyAlignment="1" applyBorder="1" applyFont="1">
      <alignment horizontal="left"/>
    </xf>
    <xf borderId="5" fillId="0" fontId="2" numFmtId="9" xfId="0" applyAlignment="1" applyBorder="1" applyFont="1" applyNumberFormat="1">
      <alignment horizontal="right"/>
    </xf>
    <xf borderId="5" fillId="0" fontId="2" numFmtId="3" xfId="0" applyAlignment="1" applyBorder="1" applyFont="1" applyNumberFormat="1">
      <alignment horizontal="right"/>
    </xf>
    <xf borderId="5" fillId="0" fontId="2" numFmtId="164" xfId="0" applyAlignment="1" applyBorder="1" applyFont="1" applyNumberFormat="1">
      <alignment horizontal="right"/>
    </xf>
    <xf borderId="5" fillId="0" fontId="3" numFmtId="10" xfId="0" applyAlignment="1" applyBorder="1" applyFont="1" applyNumberFormat="1">
      <alignment horizontal="right"/>
    </xf>
    <xf borderId="0" fillId="0" fontId="2" numFmtId="9" xfId="0" applyAlignment="1" applyFont="1" applyNumberFormat="1">
      <alignment horizontal="center"/>
    </xf>
    <xf borderId="0" fillId="0" fontId="2" numFmtId="3" xfId="0" applyAlignment="1" applyFont="1" applyNumberFormat="1">
      <alignment horizontal="center"/>
    </xf>
    <xf borderId="5" fillId="0" fontId="3" numFmtId="164" xfId="0" applyAlignment="1" applyBorder="1" applyFont="1" applyNumberFormat="1">
      <alignment horizontal="right"/>
    </xf>
    <xf borderId="7" fillId="0" fontId="2" numFmtId="0" xfId="0" applyAlignment="1" applyBorder="1" applyFont="1">
      <alignment horizontal="left"/>
    </xf>
    <xf borderId="8" fillId="0" fontId="2" numFmtId="164" xfId="0" applyAlignment="1" applyBorder="1" applyFont="1" applyNumberFormat="1">
      <alignment horizontal="right"/>
    </xf>
    <xf borderId="9" fillId="0" fontId="2" numFmtId="0" xfId="0" applyAlignment="1" applyBorder="1" applyFont="1">
      <alignment horizontal="center"/>
    </xf>
    <xf borderId="0" fillId="0" fontId="2" numFmtId="164" xfId="0" applyAlignment="1" applyFont="1" applyNumberFormat="1">
      <alignment horizontal="right"/>
    </xf>
    <xf borderId="10" fillId="2" fontId="3" numFmtId="0" xfId="0" applyAlignment="1" applyBorder="1" applyFill="1" applyFont="1">
      <alignment horizontal="center"/>
    </xf>
    <xf borderId="11" fillId="2" fontId="3" numFmtId="164" xfId="0" applyAlignment="1" applyBorder="1" applyFont="1" applyNumberFormat="1">
      <alignment horizontal="right"/>
    </xf>
    <xf borderId="12" fillId="2" fontId="3" numFmtId="0" xfId="0" applyAlignment="1" applyBorder="1" applyFont="1">
      <alignment horizontal="center"/>
    </xf>
    <xf borderId="13" fillId="3" fontId="2" numFmtId="0" xfId="0" applyAlignment="1" applyBorder="1" applyFill="1" applyFont="1">
      <alignment horizontal="center"/>
    </xf>
    <xf borderId="14" fillId="3" fontId="2" numFmtId="164" xfId="0" applyAlignment="1" applyBorder="1" applyFont="1" applyNumberFormat="1">
      <alignment horizontal="right"/>
    </xf>
    <xf borderId="15" fillId="3" fontId="2" numFmtId="0" xfId="0" applyAlignment="1" applyBorder="1" applyFont="1">
      <alignment horizontal="center"/>
    </xf>
    <xf borderId="4" fillId="3" fontId="2" numFmtId="0" xfId="0" applyAlignment="1" applyBorder="1" applyFont="1">
      <alignment horizontal="center"/>
    </xf>
    <xf borderId="5" fillId="3" fontId="2" numFmtId="164" xfId="0" applyAlignment="1" applyBorder="1" applyFont="1" applyNumberFormat="1">
      <alignment horizontal="right"/>
    </xf>
    <xf borderId="6" fillId="3" fontId="2" numFmtId="0" xfId="0" applyAlignment="1" applyBorder="1" applyFont="1">
      <alignment horizontal="center"/>
    </xf>
    <xf borderId="16" fillId="3" fontId="2" numFmtId="0" xfId="0" applyAlignment="1" applyBorder="1" applyFont="1">
      <alignment horizontal="center"/>
    </xf>
    <xf borderId="17" fillId="3" fontId="2" numFmtId="164" xfId="0" applyAlignment="1" applyBorder="1" applyFont="1" applyNumberFormat="1">
      <alignment horizontal="right"/>
    </xf>
    <xf borderId="9" fillId="3" fontId="2" numFmtId="0" xfId="0" applyAlignment="1" applyBorder="1" applyFont="1">
      <alignment horizontal="center"/>
    </xf>
    <xf borderId="12" fillId="2" fontId="3" numFmtId="164" xfId="0" applyAlignment="1" applyBorder="1" applyFont="1" applyNumberFormat="1">
      <alignment horizontal="right"/>
    </xf>
    <xf borderId="0" fillId="0" fontId="2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6.14"/>
    <col customWidth="1" min="2" max="2" width="21.57"/>
    <col customWidth="1" min="3" max="3" width="59.0"/>
    <col customWidth="1" min="4" max="4" width="5.14"/>
    <col customWidth="1" min="5" max="5" width="33.71"/>
    <col customWidth="1" min="6" max="11" width="12.57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</row>
    <row r="2">
      <c r="A2" s="3" t="s">
        <v>0</v>
      </c>
      <c r="B2" s="4">
        <v>2400.0</v>
      </c>
      <c r="C2" s="5"/>
      <c r="D2" s="6"/>
      <c r="E2" s="6"/>
      <c r="F2" s="6"/>
      <c r="G2" s="6"/>
      <c r="H2" s="6"/>
      <c r="I2" s="6"/>
      <c r="J2" s="6"/>
      <c r="K2" s="1"/>
    </row>
    <row r="3">
      <c r="A3" s="7" t="s">
        <v>1</v>
      </c>
      <c r="B3" s="8">
        <v>2.4E7</v>
      </c>
      <c r="C3" s="9"/>
      <c r="D3" s="6"/>
      <c r="E3" s="6"/>
      <c r="F3" s="6"/>
      <c r="G3" s="6"/>
      <c r="H3" s="6"/>
      <c r="I3" s="6"/>
      <c r="J3" s="6"/>
      <c r="K3" s="1"/>
    </row>
    <row r="4">
      <c r="A4" s="7" t="s">
        <v>2</v>
      </c>
      <c r="B4" s="8" t="str">
        <f>B3*1.09</f>
        <v>26160000</v>
      </c>
      <c r="C4" s="9"/>
      <c r="D4" s="6"/>
      <c r="E4" s="6"/>
      <c r="F4" s="6"/>
      <c r="G4" s="6"/>
      <c r="H4" s="6"/>
      <c r="I4" s="6"/>
      <c r="J4" s="6"/>
      <c r="K4" s="1"/>
    </row>
    <row r="5">
      <c r="A5" s="10" t="s">
        <v>3</v>
      </c>
      <c r="B5" s="8" t="str">
        <f>B4-B6</f>
        <v>6160000</v>
      </c>
      <c r="C5" s="9"/>
      <c r="D5" s="6"/>
      <c r="E5" s="1"/>
      <c r="F5" s="1"/>
      <c r="G5" s="6"/>
      <c r="H5" s="6"/>
      <c r="I5" s="6"/>
      <c r="J5" s="6"/>
      <c r="K5" s="1"/>
    </row>
    <row r="6">
      <c r="A6" s="7" t="s">
        <v>4</v>
      </c>
      <c r="B6" s="8">
        <v>2.0E7</v>
      </c>
      <c r="C6" s="9"/>
      <c r="D6" s="6"/>
      <c r="E6" s="1"/>
      <c r="F6" s="1"/>
      <c r="G6" s="6"/>
      <c r="H6" s="6"/>
      <c r="I6" s="6"/>
      <c r="J6" s="6"/>
      <c r="K6" s="1"/>
    </row>
    <row r="7">
      <c r="A7" s="7" t="s">
        <v>5</v>
      </c>
      <c r="B7" s="11">
        <v>0.08</v>
      </c>
      <c r="C7" s="9"/>
      <c r="D7" s="6"/>
      <c r="E7" s="1"/>
      <c r="F7" s="1"/>
      <c r="G7" s="6"/>
      <c r="H7" s="6"/>
      <c r="I7" s="6"/>
      <c r="J7" s="6"/>
      <c r="K7" s="1"/>
    </row>
    <row r="8">
      <c r="A8" s="7" t="s">
        <v>6</v>
      </c>
      <c r="B8" s="8" t="s">
        <v>7</v>
      </c>
      <c r="C8" s="9"/>
      <c r="D8" s="6"/>
      <c r="E8" s="1"/>
      <c r="F8" s="1"/>
      <c r="G8" s="6"/>
      <c r="H8" s="6"/>
      <c r="I8" s="6"/>
      <c r="J8" s="6"/>
      <c r="K8" s="1"/>
    </row>
    <row r="9">
      <c r="A9" s="7" t="s">
        <v>8</v>
      </c>
      <c r="B9" s="12">
        <v>185439.0</v>
      </c>
      <c r="C9" s="9"/>
      <c r="D9" s="6"/>
      <c r="E9" s="1"/>
      <c r="F9" s="1"/>
      <c r="G9" s="6"/>
      <c r="H9" s="6"/>
      <c r="I9" s="6"/>
      <c r="J9" s="6"/>
      <c r="K9" s="1"/>
    </row>
    <row r="10">
      <c r="A10" s="10" t="s">
        <v>9</v>
      </c>
      <c r="B10" s="13" t="str">
        <f>B3*3</f>
        <v>  72,000,000 </v>
      </c>
      <c r="C10" s="9" t="s">
        <v>10</v>
      </c>
      <c r="D10" s="6"/>
      <c r="E10" s="6"/>
      <c r="F10" s="6"/>
      <c r="G10" s="6"/>
      <c r="H10" s="6"/>
      <c r="I10" s="6"/>
      <c r="J10" s="6"/>
      <c r="K10" s="1"/>
    </row>
    <row r="11">
      <c r="A11" s="10" t="s">
        <v>11</v>
      </c>
      <c r="B11" s="14" t="str">
        <f>B10/B5</f>
        <v>1168.83%</v>
      </c>
      <c r="C11" s="9" t="s">
        <v>12</v>
      </c>
      <c r="D11" s="6"/>
      <c r="E11" s="6"/>
      <c r="F11" s="15"/>
      <c r="G11" s="6"/>
      <c r="H11" s="6"/>
      <c r="I11" s="6"/>
      <c r="J11" s="6"/>
      <c r="K11" s="1"/>
    </row>
    <row r="12">
      <c r="A12" s="10" t="s">
        <v>13</v>
      </c>
      <c r="B12" s="14" t="str">
        <f>B11/16</f>
        <v>73.05%</v>
      </c>
      <c r="C12" s="9" t="s">
        <v>14</v>
      </c>
      <c r="D12" s="6"/>
      <c r="E12" s="6"/>
      <c r="F12" s="6"/>
      <c r="G12" s="6"/>
      <c r="H12" s="6"/>
      <c r="I12" s="6"/>
      <c r="J12" s="6"/>
      <c r="K12" s="1"/>
    </row>
    <row r="13">
      <c r="A13" s="10" t="s">
        <v>15</v>
      </c>
      <c r="B13" s="13" t="str">
        <f>B9*192</f>
        <v>  35,604,288 </v>
      </c>
      <c r="C13" s="9" t="s">
        <v>16</v>
      </c>
      <c r="D13" s="6"/>
      <c r="E13" s="6"/>
      <c r="F13" s="16"/>
      <c r="G13" s="6"/>
      <c r="H13" s="6"/>
      <c r="I13" s="6"/>
      <c r="J13" s="6"/>
      <c r="K13" s="1"/>
    </row>
    <row r="14">
      <c r="A14" s="10" t="s">
        <v>17</v>
      </c>
      <c r="B14" s="17" t="str">
        <f>B26</f>
        <v>  42,549,136 </v>
      </c>
      <c r="C14" s="9"/>
      <c r="D14" s="6"/>
      <c r="E14" s="6"/>
      <c r="F14" s="6"/>
      <c r="G14" s="6"/>
      <c r="H14" s="6"/>
      <c r="I14" s="6"/>
      <c r="J14" s="6"/>
      <c r="K14" s="1"/>
    </row>
    <row r="15">
      <c r="A15" s="18" t="s">
        <v>18</v>
      </c>
      <c r="B15" s="19" t="str">
        <f>B14-B13</f>
        <v>  6,944,848 </v>
      </c>
      <c r="C15" s="20" t="s">
        <v>19</v>
      </c>
      <c r="D15" s="6"/>
      <c r="E15" s="6"/>
      <c r="F15" s="6"/>
      <c r="G15" s="6"/>
      <c r="H15" s="6"/>
      <c r="I15" s="6"/>
      <c r="J15" s="6"/>
      <c r="K15" s="1"/>
    </row>
    <row r="16">
      <c r="A16" s="6"/>
      <c r="B16" s="21"/>
      <c r="C16" s="6"/>
      <c r="D16" s="6"/>
      <c r="E16" s="6"/>
      <c r="F16" s="6"/>
      <c r="G16" s="6"/>
      <c r="H16" s="6"/>
      <c r="I16" s="6"/>
      <c r="J16" s="6"/>
      <c r="K16" s="1"/>
    </row>
    <row r="17">
      <c r="A17" s="6"/>
      <c r="B17" s="21"/>
      <c r="C17" s="6"/>
      <c r="D17" s="6"/>
      <c r="E17" s="6"/>
      <c r="F17" s="6"/>
      <c r="G17" s="6"/>
      <c r="H17" s="6"/>
      <c r="I17" s="6"/>
      <c r="J17" s="6"/>
      <c r="K17" s="1"/>
    </row>
    <row r="18">
      <c r="A18" s="22" t="s">
        <v>20</v>
      </c>
      <c r="B18" s="23" t="s">
        <v>21</v>
      </c>
      <c r="C18" s="24" t="s">
        <v>22</v>
      </c>
      <c r="D18" s="6"/>
      <c r="E18" s="6"/>
      <c r="F18" s="6"/>
      <c r="G18" s="6"/>
      <c r="H18" s="6"/>
      <c r="I18" s="6"/>
      <c r="J18" s="6"/>
      <c r="K18" s="1"/>
    </row>
    <row r="19">
      <c r="A19" s="25" t="s">
        <v>23</v>
      </c>
      <c r="B19" s="26" t="str">
        <f>189000*36</f>
        <v>  6,804,000 </v>
      </c>
      <c r="C19" s="27" t="s">
        <v>24</v>
      </c>
      <c r="D19" s="6"/>
      <c r="E19" s="6"/>
      <c r="F19" s="6"/>
      <c r="G19" s="6"/>
      <c r="H19" s="6"/>
      <c r="I19" s="6"/>
      <c r="J19" s="6"/>
      <c r="K19" s="1"/>
    </row>
    <row r="20">
      <c r="A20" s="28" t="s">
        <v>25</v>
      </c>
      <c r="B20" s="29" t="str">
        <f>189000*1.075*36</f>
        <v>  7,314,300 </v>
      </c>
      <c r="C20" s="30" t="s">
        <v>26</v>
      </c>
      <c r="D20" s="6"/>
      <c r="E20" s="6"/>
      <c r="F20" s="6"/>
      <c r="G20" s="6"/>
      <c r="H20" s="6"/>
      <c r="I20" s="6"/>
      <c r="J20" s="6"/>
      <c r="K20" s="1"/>
    </row>
    <row r="21">
      <c r="A21" s="28" t="s">
        <v>27</v>
      </c>
      <c r="B21" s="29" t="str">
        <f>189000*1.075*1.075*36</f>
        <v>  7,862,873 </v>
      </c>
      <c r="C21" s="30" t="s">
        <v>28</v>
      </c>
      <c r="D21" s="6"/>
      <c r="E21" s="6"/>
      <c r="F21" s="6"/>
      <c r="G21" s="6"/>
      <c r="H21" s="6"/>
      <c r="I21" s="6"/>
      <c r="J21" s="6"/>
      <c r="K21" s="1"/>
    </row>
    <row r="22">
      <c r="A22" s="28" t="s">
        <v>29</v>
      </c>
      <c r="B22" s="29" t="str">
        <f>189000*1.075*1.075*1.075*36</f>
        <v>  8,452,588 </v>
      </c>
      <c r="C22" s="30" t="s">
        <v>30</v>
      </c>
      <c r="D22" s="6"/>
      <c r="E22" s="6"/>
      <c r="F22" s="6"/>
      <c r="G22" s="6"/>
      <c r="H22" s="6"/>
      <c r="I22" s="6"/>
      <c r="J22" s="6"/>
      <c r="K22" s="1"/>
    </row>
    <row r="23">
      <c r="A23" s="28" t="s">
        <v>31</v>
      </c>
      <c r="B23" s="29" t="str">
        <f>189000*1.075*1.075*1.075*1.075*48</f>
        <v>  12,115,376 </v>
      </c>
      <c r="C23" s="30" t="s">
        <v>32</v>
      </c>
      <c r="D23" s="6"/>
      <c r="E23" s="6"/>
      <c r="F23" s="6"/>
      <c r="G23" s="6"/>
      <c r="H23" s="6"/>
      <c r="I23" s="6"/>
      <c r="J23" s="6"/>
      <c r="K23" s="1"/>
    </row>
    <row r="24">
      <c r="A24" s="28"/>
      <c r="B24" s="29"/>
      <c r="C24" s="30"/>
      <c r="D24" s="6"/>
      <c r="E24" s="6" t="s">
        <v>33</v>
      </c>
      <c r="F24" s="6"/>
      <c r="G24" s="6"/>
      <c r="H24" s="6"/>
      <c r="I24" s="6"/>
      <c r="J24" s="6"/>
      <c r="K24" s="1"/>
    </row>
    <row r="25">
      <c r="A25" s="31"/>
      <c r="B25" s="32"/>
      <c r="C25" s="33"/>
      <c r="D25" s="6"/>
      <c r="E25" s="6"/>
      <c r="F25" s="6"/>
      <c r="G25" s="6"/>
      <c r="H25" s="6"/>
      <c r="I25" s="6"/>
      <c r="J25" s="6"/>
      <c r="K25" s="1"/>
    </row>
    <row r="26">
      <c r="A26" s="22" t="s">
        <v>34</v>
      </c>
      <c r="B26" s="34" t="str">
        <f>SUM(B19:B25)</f>
        <v>  42,549,136 </v>
      </c>
      <c r="C26" s="6"/>
      <c r="D26" s="6"/>
      <c r="E26" s="6"/>
      <c r="F26" s="6"/>
      <c r="G26" s="6"/>
      <c r="H26" s="6"/>
      <c r="I26" s="6"/>
      <c r="J26" s="6"/>
      <c r="K26" s="1"/>
    </row>
    <row r="27">
      <c r="A27" s="6"/>
      <c r="B27" s="35"/>
      <c r="C27" s="6"/>
      <c r="D27" s="6"/>
      <c r="E27" s="6"/>
      <c r="F27" s="6"/>
      <c r="G27" s="6"/>
      <c r="H27" s="6"/>
      <c r="I27" s="6"/>
      <c r="J27" s="6"/>
      <c r="K27" s="1"/>
    </row>
    <row r="28">
      <c r="A28" s="6"/>
      <c r="B28" s="35"/>
      <c r="C28" s="6"/>
      <c r="D28" s="6"/>
      <c r="E28" s="6"/>
      <c r="F28" s="6"/>
      <c r="G28" s="6"/>
      <c r="H28" s="6"/>
      <c r="I28" s="6"/>
      <c r="J28" s="6"/>
      <c r="K28" s="1"/>
    </row>
    <row r="29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</row>
    <row r="30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</row>
    <row r="3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</row>
    <row r="3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</row>
    <row r="33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</row>
    <row r="3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</row>
    <row r="3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</row>
    <row r="36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</row>
    <row r="37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</row>
    <row r="38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</row>
    <row r="39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</row>
    <row r="40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</row>
    <row r="4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</row>
    <row r="4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</row>
    <row r="43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</row>
    <row r="44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</row>
    <row r="4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</row>
    <row r="46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</row>
    <row r="47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</row>
    <row r="48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</row>
    <row r="49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</row>
    <row r="5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</row>
    <row r="5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</row>
    <row r="53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</row>
    <row r="54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</row>
    <row r="5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</row>
    <row r="56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</row>
    <row r="57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</row>
    <row r="58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</row>
    <row r="59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</row>
    <row r="60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</row>
    <row r="6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</row>
    <row r="6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</row>
    <row r="63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</row>
    <row r="64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</row>
    <row r="6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</row>
    <row r="66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</row>
    <row r="67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</row>
    <row r="68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</row>
    <row r="69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</row>
    <row r="70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</row>
    <row r="7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</row>
    <row r="7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</row>
    <row r="73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</row>
    <row r="74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</row>
    <row r="7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</row>
    <row r="76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</row>
    <row r="77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</row>
    <row r="78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</row>
    <row r="79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</row>
    <row r="80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</row>
    <row r="8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</row>
    <row r="8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</row>
    <row r="83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</row>
    <row r="84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</row>
    <row r="8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</row>
    <row r="86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</row>
    <row r="87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</row>
    <row r="88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</row>
    <row r="89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</row>
    <row r="90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</row>
    <row r="9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</row>
    <row r="9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</row>
    <row r="93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</row>
    <row r="94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</row>
    <row r="9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</row>
    <row r="96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</row>
    <row r="97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</row>
    <row r="98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</row>
    <row r="99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</row>
    <row r="100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2025-01-29T13:10:33Z</dcterms:created>
  <dc:creator>LENOVO</dc:creator>
  <cp:lastModifiedBy>Bhavishya Gupta</cp:lastModifiedBy>
  <dcterms:modified xsi:type="dcterms:W3CDTF">2026-08-16T14:10:54Z</dcterms:modified>
</cp:coreProperties>
</file>